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3η'!$A$1:$AA$17</definedName>
  </definedNames>
  <calcPr fullCalcOnLoad="1"/>
</workbook>
</file>

<file path=xl/sharedStrings.xml><?xml version="1.0" encoding="utf-8"?>
<sst xmlns="http://schemas.openxmlformats.org/spreadsheetml/2006/main" count="51" uniqueCount="51">
  <si>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</si>
  <si>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</si>
  <si>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</si>
  <si>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t>ΑΡΙΘΜΟΣ ΜΕΤΑΦΕΡΟΜΕΝΩΝ ΜΑΘΗΤΩΝ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</si>
  <si>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</si>
  <si>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</si>
  <si>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</si>
  <si>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</si>
  <si>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</si>
  <si>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</si>
  <si>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</si>
  <si>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</si>
  <si>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</si>
  <si>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</si>
  <si>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</si>
  <si>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</si>
  <si>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</si>
  <si>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</si>
  <si>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</si>
  <si>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</si>
  <si>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</si>
  <si>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ΔΗΜΟΤΙΚΟ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</si>
  <si>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</si>
  <si>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</si>
  <si>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</si>
  <si>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</si>
  <si>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</si>
  <si>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</si>
  <si>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</si>
  <si>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</si>
  <si>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</si>
  <si>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</si>
  <si>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</si>
  <si>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</si>
  <si>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</si>
  <si>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</si>
  <si>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</si>
  <si>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ΩΡΑ ΠΡΟΣΕΛΕΥΣΗΣ ΜΑΘΗΤΩΝ</t>
  </si>
  <si>
    <t>ΩΡΑ ΑΠΟΧΩΡΗΣΗΣ ΜΑΘΗΤΩΝ</t>
  </si>
  <si>
    <t>ΠΑΡΑΤΗΡΗΣΕΙΣ</t>
  </si>
  <si>
    <t>ΣΥΝΟΛΟ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</si>
  <si>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</si>
  <si>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 xml:space="preserve">ΠΑΡΑΤΗΡΗΣΕΙΣ: </t>
  </si>
  <si>
    <t>ΤΜΗΜΑ 5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</si>
  <si>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ΔΥΤΙΚΗΣ ΑΧΑΪΑΣ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</si>
  <si>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r>
      <t>Το δρομολόγιο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είναι</t>
    </r>
    <r>
      <rPr>
        <b/>
        <sz val="10"/>
        <rFont val="Arial"/>
        <family val="2"/>
      </rPr>
      <t xml:space="preserve"> Νέο.</t>
    </r>
  </si>
  <si>
    <t>ΤΜΗΜΑ ΕΝΤΑΞΗΣ</t>
  </si>
  <si>
    <t>ΔΝ-187</t>
  </si>
  <si>
    <t>1ο ΔΗΜΟΤΙΚΟ ΣΧΟΛΕΙΟ ΚΑΤΩ ΑΧΑΪΑΣ</t>
  </si>
  <si>
    <t>ΔΥΤΙΚΗΣ ΑΧΑΪΑΣ</t>
  </si>
  <si>
    <t>ΑΛΙΣΣΟΡΑΧΗ - 1ο ΔΗΜΟΤΙΚΟ ΣΧΟΛΕΙΟ ΚΑΤΩ ΑΧΑΪΑ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</si>
</sst>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67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0" xfId="33" applyNumberFormat="1" applyFont="1" applyAlignment="1">
      <alignment horizontal="center" vertical="center" wrapText="1"/>
      <protection/>
    </xf>
    <xf numFmtId="4" fontId="22" fillId="0" borderId="0" xfId="33" applyNumberFormat="1" applyFont="1" applyAlignment="1">
      <alignment horizontal="center"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4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wrapText="1"/>
    </xf>
    <xf numFmtId="0" fontId="22" fillId="0" borderId="0" xfId="33" applyFont="1" applyFill="1" applyAlignment="1">
      <alignment horizontal="center" vertical="center" wrapText="1"/>
      <protection/>
    </xf>
    <xf numFmtId="0" fontId="21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21" fillId="0" borderId="10" xfId="33" applyNumberFormat="1" applyFont="1" applyFill="1" applyBorder="1" applyAlignment="1">
      <alignment horizontal="center" vertical="center" wrapText="1"/>
      <protection/>
    </xf>
    <xf numFmtId="4" fontId="21" fillId="0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wrapText="1"/>
    </xf>
    <xf numFmtId="0" fontId="26" fillId="24" borderId="11" xfId="33" applyFont="1" applyFill="1" applyBorder="1" applyAlignment="1">
      <alignment horizontal="center" vertical="center" wrapText="1"/>
      <protection/>
    </xf>
    <xf numFmtId="0" fontId="26" fillId="24" borderId="12" xfId="3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5" fillId="0" borderId="12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textRotation="90" wrapText="1"/>
      <protection/>
    </xf>
    <xf numFmtId="0" fontId="29" fillId="0" borderId="0" xfId="0" applyFont="1" applyAlignment="1">
      <alignment horizontal="left" wrapText="1"/>
    </xf>
    <xf numFmtId="0" fontId="21" fillId="0" borderId="0" xfId="33" applyFont="1" applyAlignment="1">
      <alignment vertical="center" wrapText="1"/>
      <protection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24" borderId="0" xfId="33" applyNumberFormat="1" applyFont="1" applyFill="1" applyBorder="1" applyAlignment="1">
      <alignment horizontal="center" vertical="center" wrapText="1"/>
      <protection/>
    </xf>
    <xf numFmtId="0" fontId="25" fillId="0" borderId="12" xfId="33" applyFont="1" applyBorder="1" applyAlignment="1">
      <alignment horizontal="center" vertical="center" wrapText="1"/>
      <protection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2" xfId="33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14" fontId="22" fillId="0" borderId="0" xfId="33" applyNumberFormat="1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center" vertical="center" wrapText="1"/>
      <protection/>
    </xf>
    <xf numFmtId="0" fontId="25" fillId="24" borderId="12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0" borderId="12" xfId="33" applyFont="1" applyBorder="1" applyAlignment="1">
      <alignment horizontal="center" vertical="center" textRotation="90" wrapText="1"/>
      <protection/>
    </xf>
    <xf numFmtId="0" fontId="21" fillId="0" borderId="10" xfId="33" applyFont="1" applyBorder="1" applyAlignment="1">
      <alignment horizontal="center" vertical="center" textRotation="90" wrapText="1"/>
      <protection/>
    </xf>
    <xf numFmtId="0" fontId="25" fillId="24" borderId="11" xfId="33" applyFont="1" applyFill="1" applyBorder="1" applyAlignment="1">
      <alignment horizontal="center" vertical="center" textRotation="90" wrapText="1"/>
      <protection/>
    </xf>
    <xf numFmtId="0" fontId="25" fillId="0" borderId="12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3" fillId="21" borderId="10" xfId="33" applyFont="1" applyFill="1" applyBorder="1" applyAlignment="1">
      <alignment horizontal="center" vertical="center" wrapText="1"/>
      <protection/>
    </xf>
    <xf numFmtId="0" fontId="26" fillId="24" borderId="16" xfId="33" applyFont="1" applyFill="1" applyBorder="1" applyAlignment="1">
      <alignment horizontal="center" vertical="center" wrapText="1"/>
      <protection/>
    </xf>
    <xf numFmtId="0" fontId="25" fillId="0" borderId="12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266700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150" zoomScaleNormal="150" workbookViewId="0" topLeftCell="A1">
      <selection activeCell="A1" sqref="A1:AA17"/>
    </sheetView>
  </sheetViews>
  <sheetFormatPr defaultColWidth="9.140625" defaultRowHeight="29.25" customHeight="1"/>
  <cols>
    <col min="1" max="1" width="3.8515625" style="3" customWidth="1"/>
    <col min="2" max="2" width="5.28125" style="3" customWidth="1"/>
    <col min="3" max="3" width="5.7109375" style="3" customWidth="1"/>
    <col min="4" max="4" width="7.57421875" style="3" customWidth="1"/>
    <col min="5" max="5" width="12.8515625" style="3" customWidth="1"/>
    <col min="6" max="6" width="7.7109375" style="3" customWidth="1"/>
    <col min="7" max="7" width="29.00390625" style="14" customWidth="1"/>
    <col min="8" max="8" width="4.57421875" style="16" customWidth="1"/>
    <col min="9" max="9" width="4.00390625" style="16" customWidth="1"/>
    <col min="10" max="10" width="4.28125" style="3" customWidth="1"/>
    <col min="11" max="11" width="5.421875" style="3" customWidth="1"/>
    <col min="12" max="12" width="5.28125" style="3" customWidth="1"/>
    <col min="13" max="13" width="3.8515625" style="3" bestFit="1" customWidth="1"/>
    <col min="14" max="14" width="3.7109375" style="3" bestFit="1" customWidth="1"/>
    <col min="15" max="16" width="4.140625" style="3" bestFit="1" customWidth="1"/>
    <col min="17" max="18" width="3.7109375" style="3" bestFit="1" customWidth="1"/>
    <col min="19" max="19" width="3.8515625" style="3" customWidth="1"/>
    <col min="20" max="20" width="8.140625" style="26" customWidth="1"/>
    <col min="21" max="21" width="5.421875" style="3" customWidth="1"/>
    <col min="22" max="22" width="6.421875" style="3" customWidth="1"/>
    <col min="23" max="23" width="7.28125" style="3" customWidth="1"/>
    <col min="24" max="24" width="6.00390625" style="3" customWidth="1"/>
    <col min="25" max="25" width="4.00390625" style="3" customWidth="1"/>
    <col min="26" max="26" width="6.7109375" style="3" customWidth="1"/>
    <col min="27" max="27" width="12.00390625" style="16" customWidth="1"/>
    <col min="28" max="16384" width="9.140625" style="3" customWidth="1"/>
  </cols>
  <sheetData>
    <row r="1" spans="1:26" ht="39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 t="s">
        <v>43</v>
      </c>
      <c r="M1" s="46"/>
      <c r="N1" s="46"/>
      <c r="O1" s="47"/>
      <c r="P1" s="20"/>
      <c r="Q1" s="20"/>
      <c r="R1" s="20"/>
      <c r="S1" s="48"/>
      <c r="T1" s="48"/>
      <c r="U1" s="48"/>
      <c r="V1" s="48"/>
      <c r="W1" s="48"/>
      <c r="X1" s="48"/>
      <c r="Y1" s="48"/>
      <c r="Z1" s="48"/>
    </row>
    <row r="2" spans="1:26" ht="12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"/>
      <c r="M2" s="4"/>
      <c r="N2" s="21"/>
      <c r="O2" s="20"/>
      <c r="P2" s="20"/>
      <c r="Q2" s="20"/>
      <c r="R2" s="20"/>
      <c r="S2" s="62"/>
      <c r="T2" s="62"/>
      <c r="U2" s="62"/>
      <c r="V2" s="62"/>
      <c r="W2" s="62"/>
      <c r="X2" s="62"/>
      <c r="Y2" s="62"/>
      <c r="Z2" s="62"/>
    </row>
    <row r="3" spans="1:26" ht="10.5" customHeight="1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4"/>
      <c r="M3" s="4"/>
      <c r="N3" s="21"/>
      <c r="O3" s="20"/>
      <c r="P3" s="20"/>
      <c r="Q3" s="20"/>
      <c r="R3" s="20"/>
      <c r="S3" s="62" t="s">
        <v>2</v>
      </c>
      <c r="T3" s="62"/>
      <c r="U3" s="62"/>
      <c r="V3" s="62"/>
      <c r="W3" s="62"/>
      <c r="X3" s="62"/>
      <c r="Y3" s="62"/>
      <c r="Z3" s="62"/>
    </row>
    <row r="4" spans="1:26" ht="11.25" customHeight="1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21"/>
      <c r="O4" s="20"/>
      <c r="P4" s="20"/>
      <c r="Q4" s="20"/>
      <c r="R4" s="20"/>
      <c r="S4" s="53"/>
      <c r="T4" s="54"/>
      <c r="U4" s="54"/>
      <c r="V4" s="54"/>
      <c r="W4" s="54"/>
      <c r="X4" s="54"/>
      <c r="Y4" s="54"/>
      <c r="Z4" s="54"/>
    </row>
    <row r="5" spans="1:26" ht="9.75" customHeight="1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21"/>
      <c r="O5" s="20"/>
      <c r="P5" s="20"/>
      <c r="Q5" s="20"/>
      <c r="R5" s="20"/>
      <c r="S5" s="21"/>
      <c r="T5" s="25"/>
      <c r="U5" s="22"/>
      <c r="V5" s="12"/>
      <c r="W5" s="1"/>
      <c r="X5" s="1"/>
      <c r="Y5" s="2"/>
      <c r="Z5" s="2"/>
    </row>
    <row r="6" spans="4:22" ht="8.25">
      <c r="D6" s="16"/>
      <c r="E6" s="16"/>
      <c r="F6" s="16"/>
      <c r="G6" s="3"/>
      <c r="H6" s="14"/>
      <c r="J6" s="16"/>
      <c r="K6" s="16"/>
      <c r="N6" s="23"/>
      <c r="O6" s="23"/>
      <c r="P6" s="23"/>
      <c r="Q6" s="23"/>
      <c r="R6" s="23"/>
      <c r="S6" s="23"/>
      <c r="T6" s="12"/>
      <c r="U6" s="24"/>
      <c r="V6" s="12"/>
    </row>
    <row r="7" spans="1:27" ht="21.75" customHeight="1">
      <c r="A7" s="63" t="s">
        <v>41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21.75" customHeight="1">
      <c r="A8" s="63" t="s">
        <v>44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ht="29.25" customHeight="1">
      <c r="A9" s="51" t="s">
        <v>6</v>
      </c>
      <c r="B9" s="39" t="s">
        <v>27</v>
      </c>
      <c r="C9" s="42" t="s">
        <v>32</v>
      </c>
      <c r="D9" s="39" t="s">
        <v>34</v>
      </c>
      <c r="E9" s="57" t="s">
        <v>22</v>
      </c>
      <c r="F9" s="39" t="s">
        <v>17</v>
      </c>
      <c r="G9" s="50" t="s">
        <v>16</v>
      </c>
      <c r="H9" s="39" t="s">
        <v>37</v>
      </c>
      <c r="I9" s="39" t="s">
        <v>38</v>
      </c>
      <c r="J9" s="39" t="s">
        <v>3</v>
      </c>
      <c r="K9" s="39" t="s">
        <v>0</v>
      </c>
      <c r="L9" s="39" t="s">
        <v>1</v>
      </c>
      <c r="M9" s="49" t="s">
        <v>11</v>
      </c>
      <c r="N9" s="49"/>
      <c r="O9" s="49"/>
      <c r="P9" s="49"/>
      <c r="Q9" s="49"/>
      <c r="R9" s="49"/>
      <c r="S9" s="60" t="s">
        <v>23</v>
      </c>
      <c r="T9" s="65" t="s">
        <v>4</v>
      </c>
      <c r="U9" s="55" t="s">
        <v>24</v>
      </c>
      <c r="V9" s="55" t="s">
        <v>5</v>
      </c>
      <c r="W9" s="55" t="s">
        <v>35</v>
      </c>
      <c r="X9" s="55" t="s">
        <v>36</v>
      </c>
      <c r="Y9" s="59" t="s">
        <v>30</v>
      </c>
      <c r="Z9" s="55" t="s">
        <v>29</v>
      </c>
      <c r="AA9" s="64" t="s">
        <v>39</v>
      </c>
    </row>
    <row r="10" spans="1:27" ht="29.25" customHeight="1">
      <c r="A10" s="41"/>
      <c r="B10" s="40"/>
      <c r="C10" s="42"/>
      <c r="D10" s="40"/>
      <c r="E10" s="58"/>
      <c r="F10" s="40"/>
      <c r="G10" s="50"/>
      <c r="H10" s="40"/>
      <c r="I10" s="40"/>
      <c r="J10" s="40"/>
      <c r="K10" s="40"/>
      <c r="L10" s="40"/>
      <c r="M10" s="41" t="s">
        <v>8</v>
      </c>
      <c r="N10" s="41"/>
      <c r="O10" s="41" t="s">
        <v>9</v>
      </c>
      <c r="P10" s="41"/>
      <c r="Q10" s="41" t="s">
        <v>10</v>
      </c>
      <c r="R10" s="41"/>
      <c r="S10" s="61"/>
      <c r="T10" s="66"/>
      <c r="U10" s="56"/>
      <c r="V10" s="56"/>
      <c r="W10" s="56"/>
      <c r="X10" s="56"/>
      <c r="Y10" s="59"/>
      <c r="Z10" s="56"/>
      <c r="AA10" s="32"/>
    </row>
    <row r="11" spans="1:27" ht="29.25" customHeight="1">
      <c r="A11" s="41"/>
      <c r="B11" s="40"/>
      <c r="C11" s="39"/>
      <c r="D11" s="40"/>
      <c r="E11" s="58"/>
      <c r="F11" s="40"/>
      <c r="G11" s="51"/>
      <c r="H11" s="40"/>
      <c r="I11" s="40"/>
      <c r="J11" s="40"/>
      <c r="K11" s="40"/>
      <c r="L11" s="40"/>
      <c r="M11" s="6" t="s">
        <v>25</v>
      </c>
      <c r="N11" s="5" t="s">
        <v>18</v>
      </c>
      <c r="O11" s="6" t="s">
        <v>26</v>
      </c>
      <c r="P11" s="5" t="s">
        <v>19</v>
      </c>
      <c r="Q11" s="6" t="s">
        <v>28</v>
      </c>
      <c r="R11" s="5" t="s">
        <v>20</v>
      </c>
      <c r="S11" s="61"/>
      <c r="T11" s="66"/>
      <c r="U11" s="56"/>
      <c r="V11" s="56"/>
      <c r="W11" s="56"/>
      <c r="X11" s="56"/>
      <c r="Y11" s="55"/>
      <c r="Z11" s="56"/>
      <c r="AA11" s="33"/>
    </row>
    <row r="12" spans="1:27" s="12" customFormat="1" ht="29.25" customHeight="1">
      <c r="A12" s="15">
        <v>1</v>
      </c>
      <c r="B12" s="7" t="s">
        <v>47</v>
      </c>
      <c r="C12" s="7" t="s">
        <v>33</v>
      </c>
      <c r="D12" s="8" t="s">
        <v>21</v>
      </c>
      <c r="E12" s="7" t="s">
        <v>48</v>
      </c>
      <c r="F12" s="7" t="s">
        <v>49</v>
      </c>
      <c r="G12" s="9" t="s">
        <v>50</v>
      </c>
      <c r="H12" s="29">
        <v>0.3333333333333333</v>
      </c>
      <c r="I12" s="29">
        <v>0.5833333333333334</v>
      </c>
      <c r="J12" s="7">
        <v>1</v>
      </c>
      <c r="K12" s="10">
        <f>M12+N12+O12+P12+Q12+R12</f>
        <v>4.7</v>
      </c>
      <c r="L12" s="10">
        <f>K12*S12</f>
        <v>9.4</v>
      </c>
      <c r="M12" s="30"/>
      <c r="N12" s="30"/>
      <c r="O12" s="30"/>
      <c r="P12" s="30">
        <v>4.7</v>
      </c>
      <c r="Q12" s="30"/>
      <c r="R12" s="30"/>
      <c r="S12" s="8">
        <v>2</v>
      </c>
      <c r="T12" s="11">
        <f>ROUND(((((1.1*M12+1.2*N12+0.9*O12+1*P12+1.1*Q12+1.2*R12))+7)*1.05)*S12,2)</f>
        <v>24.57</v>
      </c>
      <c r="U12" s="17">
        <f>ROUND(T12*13/100,2)</f>
        <v>3.19</v>
      </c>
      <c r="V12" s="17">
        <f>T12+U12</f>
        <v>27.76</v>
      </c>
      <c r="W12" s="18">
        <v>29</v>
      </c>
      <c r="X12" s="13">
        <f>ROUND(V12*W12,2)</f>
        <v>805.04</v>
      </c>
      <c r="Y12" s="13" t="s">
        <v>31</v>
      </c>
      <c r="Z12" s="13" t="s">
        <v>7</v>
      </c>
      <c r="AA12" s="34" t="s">
        <v>46</v>
      </c>
    </row>
    <row r="13" spans="1:27" s="12" customFormat="1" ht="28.5" customHeight="1">
      <c r="A13" s="36" t="s">
        <v>40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19">
        <f>SUBTOTAL(9,T12:T12)</f>
        <v>24.57</v>
      </c>
      <c r="U13" s="19">
        <f>SUBTOTAL(9,U12:U12)</f>
        <v>3.19</v>
      </c>
      <c r="V13" s="19">
        <f>SUBTOTAL(9,V12:V12)</f>
        <v>27.76</v>
      </c>
      <c r="W13" s="19"/>
      <c r="X13" s="19">
        <f>SUBTOTAL(9,X12:X12)</f>
        <v>805.04</v>
      </c>
      <c r="Y13" s="19"/>
      <c r="Z13" s="19"/>
      <c r="AA13" s="19"/>
    </row>
    <row r="14" ht="8.25"/>
    <row r="15" ht="8.25"/>
    <row r="16" spans="1:27" ht="12.75">
      <c r="A16" s="43" t="s">
        <v>42</v>
      </c>
      <c r="B16" s="43"/>
      <c r="C16" s="43"/>
      <c r="D16" s="43"/>
      <c r="T16" s="24"/>
      <c r="AA16" s="27"/>
    </row>
    <row r="17" spans="1:20" s="27" customFormat="1" ht="18" customHeight="1">
      <c r="A17" s="35" t="s">
        <v>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1"/>
    </row>
    <row r="18" ht="8.25"/>
    <row r="19" ht="8.25"/>
    <row r="20" ht="8.25"/>
    <row r="21" ht="8.25"/>
    <row r="22" ht="8.25"/>
    <row r="23" ht="8.25"/>
    <row r="24" ht="29.25" customHeight="1">
      <c r="G24" s="28"/>
    </row>
  </sheetData>
  <mergeCells count="40">
    <mergeCell ref="A5:K5"/>
    <mergeCell ref="A7:AA7"/>
    <mergeCell ref="K9:K11"/>
    <mergeCell ref="O10:P10"/>
    <mergeCell ref="U9:U11"/>
    <mergeCell ref="L9:L11"/>
    <mergeCell ref="I9:I11"/>
    <mergeCell ref="A8:AA8"/>
    <mergeCell ref="AA9:AA11"/>
    <mergeCell ref="T9:T11"/>
    <mergeCell ref="A2:K2"/>
    <mergeCell ref="S2:Z2"/>
    <mergeCell ref="A3:K3"/>
    <mergeCell ref="S3:Z3"/>
    <mergeCell ref="A4:K4"/>
    <mergeCell ref="S4:Z4"/>
    <mergeCell ref="Z9:Z11"/>
    <mergeCell ref="E9:E11"/>
    <mergeCell ref="H9:H11"/>
    <mergeCell ref="Y9:Y11"/>
    <mergeCell ref="V9:V11"/>
    <mergeCell ref="W9:W11"/>
    <mergeCell ref="X9:X11"/>
    <mergeCell ref="S9:S11"/>
    <mergeCell ref="A1:K1"/>
    <mergeCell ref="L1:O1"/>
    <mergeCell ref="S1:Z1"/>
    <mergeCell ref="D9:D11"/>
    <mergeCell ref="F9:F11"/>
    <mergeCell ref="J9:J11"/>
    <mergeCell ref="M9:R9"/>
    <mergeCell ref="G9:G11"/>
    <mergeCell ref="M10:N10"/>
    <mergeCell ref="A9:A11"/>
    <mergeCell ref="A17:S17"/>
    <mergeCell ref="A13:S13"/>
    <mergeCell ref="B9:B11"/>
    <mergeCell ref="Q10:R10"/>
    <mergeCell ref="C9:C11"/>
    <mergeCell ref="A16:D16"/>
  </mergeCells>
  <printOptions/>
  <pageMargins left="0.27" right="0.26" top="0.61" bottom="0.5511811023622047" header="0.35433070866141736" footer="0.5118110236220472"/>
  <pageSetup orientation="landscape" paperSize="9" scale="8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2015-01-16T11:54:56Z</cp:lastPrinted>
  <dcterms:created xsi:type="dcterms:W3CDTF">2013-10-03T04:51:20Z</dcterms:created>
  <dcterms:modified xsi:type="dcterms:W3CDTF">2015-01-16T11:54:57Z</dcterms:modified>
  <cp:category/>
  <cp:version/>
  <cp:contentType/>
  <cp:contentStatus/>
</cp:coreProperties>
</file>